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a1d6bbcd204210a/CCL/Camp/"/>
    </mc:Choice>
  </mc:AlternateContent>
  <xr:revisionPtr revIDLastSave="0" documentId="8_{8F98A6C2-0EEE-4380-BEA2-5CFC3826349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amp_Roster" sheetId="1" r:id="rId1"/>
    <sheet name="ASSOCIATIONS" sheetId="2" state="hidden" r:id="rId2"/>
  </sheets>
  <definedNames>
    <definedName name="_xlnm._FilterDatabase" localSheetId="0" hidden="1">Camp_Roster!$A$10:$E$109</definedName>
    <definedName name="Associations">ASSOCIATIONS!$A$2:$A$36</definedName>
    <definedName name="_xlnm.Print_Titles" localSheetId="0">Camp_Roster!$1:$10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rjlykOYWjBH9V0tvTWzvlXZ9JMvcpyFEs2ACwtoQTo=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" i="1"/>
  <c r="C6" i="1" l="1"/>
  <c r="D6" i="1" s="1"/>
  <c r="C4" i="1"/>
  <c r="C5" i="1"/>
  <c r="D5" i="1" s="1"/>
  <c r="C7" i="1"/>
  <c r="D7" i="1" s="1"/>
  <c r="D4" i="1" l="1"/>
  <c r="D8" i="1" s="1"/>
  <c r="C8" i="1"/>
</calcChain>
</file>

<file path=xl/sharedStrings.xml><?xml version="1.0" encoding="utf-8"?>
<sst xmlns="http://schemas.openxmlformats.org/spreadsheetml/2006/main" count="52" uniqueCount="52">
  <si>
    <t>Total Flag</t>
  </si>
  <si>
    <t>Total Minor</t>
  </si>
  <si>
    <t>Total Junior</t>
  </si>
  <si>
    <t>Total Senior</t>
  </si>
  <si>
    <t>#</t>
  </si>
  <si>
    <t xml:space="preserve">Age </t>
  </si>
  <si>
    <t>Team</t>
  </si>
  <si>
    <t xml:space="preserve">Waiver 
Completed? </t>
  </si>
  <si>
    <t>Associations</t>
  </si>
  <si>
    <t>Bellwood Athletic Association</t>
  </si>
  <si>
    <t>Bensely Athletic Association</t>
  </si>
  <si>
    <t>Beulah Athletic Association</t>
  </si>
  <si>
    <t>Chalkley Athletic Association</t>
  </si>
  <si>
    <t>Chester Athletic Association</t>
  </si>
  <si>
    <t>Clover Hill Sports Association</t>
  </si>
  <si>
    <t>Crenshaw Athletic Association</t>
  </si>
  <si>
    <t>Davis Athletic Assocation</t>
  </si>
  <si>
    <t>Enon-Marguerite Christian Athletic Association</t>
  </si>
  <si>
    <t>Ettrick Youth Sports Association</t>
  </si>
  <si>
    <t>Evergreen Athletic Association</t>
  </si>
  <si>
    <t>Falling Creek Athletic Association</t>
  </si>
  <si>
    <t>Gates Athletic Association</t>
  </si>
  <si>
    <t>Gordon Athletic Association</t>
  </si>
  <si>
    <t>Harrowgate Athletic Association</t>
  </si>
  <si>
    <t>Hening Athletic Association</t>
  </si>
  <si>
    <t>Hopkins Bobcat Athletic Association</t>
  </si>
  <si>
    <t>Jacobs Road Athletic Association</t>
  </si>
  <si>
    <t>Matoaca Youth Athletics Inc.</t>
  </si>
  <si>
    <t>Midlothian Athletic Association</t>
  </si>
  <si>
    <t>Old Hundred Athletic Association</t>
  </si>
  <si>
    <t>Powhatan Youth Athletic Association</t>
  </si>
  <si>
    <t>Prince George Youth Sports League</t>
  </si>
  <si>
    <t>Providence Athletic Association</t>
  </si>
  <si>
    <t>Reams Road Athletic Assocation</t>
  </si>
  <si>
    <t>Robious Athletic Association</t>
  </si>
  <si>
    <t>Salem Church Athletic Association</t>
  </si>
  <si>
    <t>Scott Athletic Association Inc.</t>
  </si>
  <si>
    <t>Smith Athletic Association</t>
  </si>
  <si>
    <t>Spring Run Athletic Association</t>
  </si>
  <si>
    <t>Swift Creek Athletic Association</t>
  </si>
  <si>
    <t>Weaver Athletic Association</t>
  </si>
  <si>
    <t>Wells Athletic Association</t>
  </si>
  <si>
    <t>Winterpock Athletic Association</t>
  </si>
  <si>
    <t>Woolridge Athletic Association</t>
  </si>
  <si>
    <t>Woodlake Athletic Association</t>
  </si>
  <si>
    <t xml:space="preserve">Association </t>
  </si>
  <si>
    <t xml:space="preserve">Director </t>
  </si>
  <si>
    <t>CCL Camp Roster</t>
  </si>
  <si>
    <r>
      <t xml:space="preserve">Participant's
</t>
    </r>
    <r>
      <rPr>
        <b/>
        <sz val="14"/>
        <color theme="1"/>
        <rFont val="Calibri"/>
        <family val="2"/>
      </rPr>
      <t>Last</t>
    </r>
    <r>
      <rPr>
        <sz val="14"/>
        <color theme="1"/>
        <rFont val="Calibri"/>
        <family val="2"/>
      </rPr>
      <t xml:space="preserve"> Name</t>
    </r>
  </si>
  <si>
    <r>
      <t xml:space="preserve">Participant's
</t>
    </r>
    <r>
      <rPr>
        <b/>
        <sz val="14"/>
        <color theme="1"/>
        <rFont val="Calibri"/>
        <family val="2"/>
      </rPr>
      <t>First</t>
    </r>
    <r>
      <rPr>
        <sz val="14"/>
        <color theme="1"/>
        <rFont val="Calibri"/>
        <family val="2"/>
      </rPr>
      <t xml:space="preserve"> Name</t>
    </r>
  </si>
  <si>
    <t>Birth 
Date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</si>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</sst>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2"/>
      <color theme="1"/>
      <name val="Calibri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14" fontId="8" fillId="0" borderId="3" xfId="0" applyNumberFormat="1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14" fontId="6" fillId="0" borderId="5" xfId="0" applyNumberFormat="1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/>
    <xf numFmtId="164" fontId="4" fillId="0" borderId="0" xfId="0" applyNumberFormat="1" applyFont="1"/>
    <xf numFmtId="0" fontId="5" fillId="0" borderId="2" xfId="0" applyFont="1" applyBorder="1" applyAlignment="1">
      <alignment horizontal="right"/>
    </xf>
    <xf numFmtId="164" fontId="5" fillId="0" borderId="2" xfId="0" applyNumberFormat="1" applyFont="1" applyBorder="1"/>
    <xf numFmtId="0" fontId="6" fillId="0" borderId="3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5" xfId="0" applyFont="1" applyBorder="1" applyAlignment="1" applyProtection="1">
      <alignment vertical="top"/>
      <protection locked="0"/>
    </xf>
    <xf numFmtId="0" fontId="6" fillId="0" borderId="4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 xr:uid="{BEB4A683-57FB-409B-B0FE-4146E335BC28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alignment vertical="top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alignment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vertical="top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vertical="top" textRotation="0" wrapText="0" indent="0" justifyLastLine="0" shrinkToFit="0" readingOrder="0"/>
      <protection locked="0" hidden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/>
      </border>
      <protection locked="0" hidden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ASSOCIATIONS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D7207-2300-4846-AFD4-B3570A78ACB2}" name="Roster" displayName="Roster" ref="A10:G109" totalsRowShown="0" headerRowDxfId="10" dataDxfId="8" headerRowBorderDxfId="9" tableBorderDxfId="7">
  <autoFilter ref="A10:G109" xr:uid="{BA3D7207-2300-4846-AFD4-B3570A78ACB2}"/>
  <tableColumns count="7">
    <tableColumn id="1" xr3:uid="{221A14F0-CD50-4B68-89BD-F481DFDE4C0A}" name="#" dataDxfId="6"/>
    <tableColumn id="2" xr3:uid="{17609B42-87AD-442C-B7FC-79D82F742C0C}" name="Participant's_x000a_Last Name" dataDxfId="5"/>
    <tableColumn id="3" xr3:uid="{E6CDD1B2-C86A-4A06-BCBA-1D0D93681ED1}" name="Participant's_x000a_First Name" dataDxfId="4"/>
    <tableColumn id="4" xr3:uid="{01AD0ADF-C5D4-48B2-BB43-52389C630912}" name="Birth _x000a_Date" dataDxfId="3"/>
    <tableColumn id="5" xr3:uid="{A6570E63-2CBB-4178-9146-5ABAB2BA9B43}" name="Age " dataDxfId="2">
      <calculatedColumnFormula>IF(D11="","", IF(AND(D11&gt;=DATE(2009,10,1),D11&lt;=DATE(2010,9,30)),14,DATEDIF(D11,DATE(2024,9,30),"Y")))</calculatedColumnFormula>
    </tableColumn>
    <tableColumn id="6" xr3:uid="{6470006A-A0F5-4703-86FF-2F09EE9F5FB7}" name="Team" dataDxfId="1">
      <calculatedColumnFormula>IF(AND(D11&gt;=DATE(2019,10,1),D11&lt;=DATE(2020,9,30)),"MASCOT",IF(AND(D11&gt;=DATE(2016,10,1),D11&lt;=DATE(2019,9,30)),"FLAG",IF(AND(D11&gt;=DATE(2014,10,1),D11&lt;=DATE(2016,9,30)),"MINOR",IF(AND(D11&gt;=DATE(2012,10,1),D11&lt;=DATE(2014,9,30)),"JUNIOR",IF(AND(D11&gt;=DATE(2009,10,1),D11&lt;=DATE(2012,9,30)),"SENIOR",IF(D11="","","NOT ELIGIBLE"))))))</calculatedColumnFormula>
    </tableColumn>
    <tableColumn id="7" xr3:uid="{C256E706-F987-49F8-B853-C7759695DF39}" name="Waiver _x000a_Completed? 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37">
  <tableColumns count="1">
    <tableColumn id="1" xr3:uid="{00000000-0010-0000-0000-000001000000}" name="Associations"/>
  </tableColumns>
  <tableStyleInfo name="ASSOCI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workbookViewId="0">
      <pane ySplit="10" topLeftCell="A11" activePane="bottomLeft" state="frozen"/>
      <selection pane="bottomLeft" activeCell="J1" sqref="J1"/>
    </sheetView>
  </sheetViews>
  <sheetFormatPr defaultColWidth="14.42578125" defaultRowHeight="15" customHeight="1" x14ac:dyDescent="0.25"/>
  <cols>
    <col min="1" max="1" width="7.140625" style="3" bestFit="1" customWidth="1"/>
    <col min="2" max="3" width="18.7109375" style="3" customWidth="1"/>
    <col min="4" max="4" width="14.140625" style="3" customWidth="1"/>
    <col min="5" max="5" width="7.85546875" style="3" customWidth="1"/>
    <col min="6" max="6" width="9.140625" style="3" customWidth="1"/>
    <col min="7" max="7" width="14.5703125" style="3" bestFit="1" customWidth="1"/>
    <col min="8" max="26" width="8" style="3" customWidth="1"/>
    <col min="27" max="16384" width="14.42578125" style="3"/>
  </cols>
  <sheetData>
    <row r="1" spans="1:26" ht="23.25" customHeight="1" x14ac:dyDescent="0.35">
      <c r="A1" s="28" t="s">
        <v>47</v>
      </c>
      <c r="B1" s="28"/>
      <c r="C1" s="28"/>
      <c r="D1" s="28"/>
      <c r="E1" s="28"/>
      <c r="F1" s="28"/>
      <c r="G1" s="2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x14ac:dyDescent="0.35">
      <c r="B2" s="26" t="s">
        <v>45</v>
      </c>
      <c r="C2" s="29"/>
      <c r="D2" s="29"/>
      <c r="E2" s="29"/>
      <c r="F2" s="29"/>
      <c r="G2" s="2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x14ac:dyDescent="0.35">
      <c r="B3" s="26" t="s">
        <v>46</v>
      </c>
      <c r="C3" s="30"/>
      <c r="D3" s="30"/>
      <c r="E3" s="30"/>
      <c r="F3" s="30"/>
      <c r="G3" s="3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4"/>
      <c r="B4" s="27" t="s">
        <v>0</v>
      </c>
      <c r="C4" s="18">
        <f>COUNTIF(F11:F109,"FLAG")</f>
        <v>0</v>
      </c>
      <c r="D4" s="19">
        <f>C4*21</f>
        <v>0</v>
      </c>
      <c r="E4" s="1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3">
      <c r="A5" s="4"/>
      <c r="B5" s="27" t="s">
        <v>1</v>
      </c>
      <c r="C5" s="18">
        <f>COUNTIF(F11:F109,"MINOR")</f>
        <v>0</v>
      </c>
      <c r="D5" s="19">
        <f>C5*31</f>
        <v>0</v>
      </c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3">
      <c r="A6" s="4"/>
      <c r="B6" s="27" t="s">
        <v>2</v>
      </c>
      <c r="C6" s="18">
        <f>COUNTIF(F11:F109,"JUNIOR")</f>
        <v>0</v>
      </c>
      <c r="D6" s="19">
        <f>C6*31</f>
        <v>0</v>
      </c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3">
      <c r="A7" s="4"/>
      <c r="B7" s="27" t="s">
        <v>3</v>
      </c>
      <c r="C7" s="18">
        <f>COUNTIF(F11:F109,"SENIOR")</f>
        <v>0</v>
      </c>
      <c r="D7" s="19">
        <f>C7*31</f>
        <v>0</v>
      </c>
      <c r="E7" s="1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thickBot="1" x14ac:dyDescent="0.35">
      <c r="A8" s="4"/>
      <c r="B8" s="31" t="s">
        <v>51</v>
      </c>
      <c r="C8" s="20">
        <f>SUM(C4:C7)</f>
        <v>0</v>
      </c>
      <c r="D8" s="21">
        <f>SUM(D4:D7)</f>
        <v>0</v>
      </c>
      <c r="E8" s="1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9.75" customHeight="1" thickTop="1" x14ac:dyDescent="0.25">
      <c r="A9" s="4"/>
      <c r="B9" s="4"/>
      <c r="C9" s="4"/>
      <c r="E9" s="1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8.25" customHeight="1" thickBot="1" x14ac:dyDescent="0.3">
      <c r="A10" s="5" t="s">
        <v>4</v>
      </c>
      <c r="B10" s="6" t="s">
        <v>48</v>
      </c>
      <c r="C10" s="6" t="s">
        <v>49</v>
      </c>
      <c r="D10" s="7" t="s">
        <v>50</v>
      </c>
      <c r="E10" s="5" t="s">
        <v>5</v>
      </c>
      <c r="F10" s="5" t="s">
        <v>6</v>
      </c>
      <c r="G10" s="8" t="s">
        <v>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9">
        <v>1</v>
      </c>
      <c r="B11" s="10"/>
      <c r="C11" s="10"/>
      <c r="D11" s="11"/>
      <c r="E11" s="22" t="str">
        <f t="shared" ref="E11:E42" si="0">IF(D11="","", IF(AND(D11&gt;=DATE(2009,10,1),D11&lt;=DATE(2010,9,30)),14,DATEDIF(D11,DATE(2024,9,30),"Y")))</f>
        <v/>
      </c>
      <c r="F11" s="25" t="str">
        <f t="shared" ref="F11:F74" si="1">IF(AND(D11&gt;=DATE(2019,10,1),D11&lt;=DATE(2020,9,30)),"MASCOT",IF(AND(D11&gt;=DATE(2016,10,1),D11&lt;=DATE(2019,9,30)),"FLAG",IF(AND(D11&gt;=DATE(2014,10,1),D11&lt;=DATE(2016,9,30)),"MINOR",IF(AND(D11&gt;=DATE(2012,10,1),D11&lt;=DATE(2014,9,30)),"JUNIOR",IF(AND(D11&gt;=DATE(2009,10,1),D11&lt;=DATE(2012,9,30)),"SENIOR",IF(D11="","","NOT ELIGIBLE"))))))</f>
        <v/>
      </c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5">
      <c r="A12" s="9">
        <v>2</v>
      </c>
      <c r="B12" s="10"/>
      <c r="C12" s="10"/>
      <c r="D12" s="11"/>
      <c r="E12" s="22" t="str">
        <f t="shared" si="0"/>
        <v/>
      </c>
      <c r="F12" s="25" t="str">
        <f t="shared" si="1"/>
        <v/>
      </c>
      <c r="G12" s="1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9">
        <v>3</v>
      </c>
      <c r="B13" s="10"/>
      <c r="C13" s="10"/>
      <c r="D13" s="11"/>
      <c r="E13" s="22" t="str">
        <f t="shared" si="0"/>
        <v/>
      </c>
      <c r="F13" s="25" t="str">
        <f t="shared" si="1"/>
        <v/>
      </c>
      <c r="G13" s="1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9">
        <v>4</v>
      </c>
      <c r="B14" s="10"/>
      <c r="C14" s="10"/>
      <c r="D14" s="11"/>
      <c r="E14" s="22" t="str">
        <f t="shared" si="0"/>
        <v/>
      </c>
      <c r="F14" s="25" t="str">
        <f t="shared" si="1"/>
        <v/>
      </c>
      <c r="G14" s="1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9">
        <v>5</v>
      </c>
      <c r="B15" s="24"/>
      <c r="C15" s="24"/>
      <c r="D15" s="15"/>
      <c r="E15" s="22" t="str">
        <f t="shared" si="0"/>
        <v/>
      </c>
      <c r="F15" s="25" t="str">
        <f t="shared" si="1"/>
        <v/>
      </c>
      <c r="G15" s="1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">
        <v>6</v>
      </c>
      <c r="B16" s="24"/>
      <c r="C16" s="24"/>
      <c r="D16" s="15"/>
      <c r="E16" s="22" t="str">
        <f t="shared" si="0"/>
        <v/>
      </c>
      <c r="F16" s="25" t="str">
        <f t="shared" si="1"/>
        <v/>
      </c>
      <c r="G16" s="1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9">
        <v>7</v>
      </c>
      <c r="B17" s="13"/>
      <c r="C17" s="13"/>
      <c r="D17" s="15"/>
      <c r="E17" s="22" t="str">
        <f t="shared" si="0"/>
        <v/>
      </c>
      <c r="F17" s="25" t="str">
        <f t="shared" si="1"/>
        <v/>
      </c>
      <c r="G17" s="1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9">
        <v>8</v>
      </c>
      <c r="B18" s="13"/>
      <c r="C18" s="13"/>
      <c r="D18" s="15"/>
      <c r="E18" s="22" t="str">
        <f t="shared" si="0"/>
        <v/>
      </c>
      <c r="F18" s="25" t="str">
        <f t="shared" si="1"/>
        <v/>
      </c>
      <c r="G18" s="1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9">
        <v>9</v>
      </c>
      <c r="B19" s="13"/>
      <c r="C19" s="13"/>
      <c r="D19" s="15"/>
      <c r="E19" s="22" t="str">
        <f t="shared" si="0"/>
        <v/>
      </c>
      <c r="F19" s="25" t="str">
        <f t="shared" si="1"/>
        <v/>
      </c>
      <c r="G19" s="1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9">
        <v>10</v>
      </c>
      <c r="B20" s="13"/>
      <c r="C20" s="13"/>
      <c r="D20" s="15"/>
      <c r="E20" s="22" t="str">
        <f t="shared" si="0"/>
        <v/>
      </c>
      <c r="F20" s="25" t="str">
        <f t="shared" si="1"/>
        <v/>
      </c>
      <c r="G20" s="1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9">
        <v>11</v>
      </c>
      <c r="B21" s="13"/>
      <c r="C21" s="13"/>
      <c r="D21" s="13"/>
      <c r="E21" s="22" t="str">
        <f t="shared" si="0"/>
        <v/>
      </c>
      <c r="F21" s="25" t="str">
        <f t="shared" si="1"/>
        <v/>
      </c>
      <c r="G21" s="1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9">
        <v>12</v>
      </c>
      <c r="B22" s="13"/>
      <c r="C22" s="13"/>
      <c r="D22" s="13"/>
      <c r="E22" s="22" t="str">
        <f t="shared" si="0"/>
        <v/>
      </c>
      <c r="F22" s="25" t="str">
        <f t="shared" si="1"/>
        <v/>
      </c>
      <c r="G22" s="1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9">
        <v>13</v>
      </c>
      <c r="B23" s="13"/>
      <c r="C23" s="13"/>
      <c r="D23" s="13"/>
      <c r="E23" s="22" t="str">
        <f t="shared" si="0"/>
        <v/>
      </c>
      <c r="F23" s="25" t="str">
        <f t="shared" si="1"/>
        <v/>
      </c>
      <c r="G23" s="1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9">
        <v>14</v>
      </c>
      <c r="B24" s="13"/>
      <c r="C24" s="13"/>
      <c r="D24" s="13"/>
      <c r="E24" s="22" t="str">
        <f t="shared" si="0"/>
        <v/>
      </c>
      <c r="F24" s="25" t="str">
        <f t="shared" si="1"/>
        <v/>
      </c>
      <c r="G24" s="1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9">
        <v>15</v>
      </c>
      <c r="B25" s="13"/>
      <c r="C25" s="13"/>
      <c r="D25" s="13"/>
      <c r="E25" s="22" t="str">
        <f t="shared" si="0"/>
        <v/>
      </c>
      <c r="F25" s="25" t="str">
        <f t="shared" si="1"/>
        <v/>
      </c>
      <c r="G25" s="1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9">
        <v>16</v>
      </c>
      <c r="B26" s="13"/>
      <c r="C26" s="13"/>
      <c r="D26" s="13"/>
      <c r="E26" s="22" t="str">
        <f t="shared" si="0"/>
        <v/>
      </c>
      <c r="F26" s="25" t="str">
        <f t="shared" si="1"/>
        <v/>
      </c>
      <c r="G26" s="1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9">
        <v>17</v>
      </c>
      <c r="B27" s="13"/>
      <c r="C27" s="13"/>
      <c r="D27" s="13"/>
      <c r="E27" s="22" t="str">
        <f t="shared" si="0"/>
        <v/>
      </c>
      <c r="F27" s="25" t="str">
        <f t="shared" si="1"/>
        <v/>
      </c>
      <c r="G27" s="1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9">
        <v>18</v>
      </c>
      <c r="B28" s="13"/>
      <c r="C28" s="13"/>
      <c r="D28" s="13"/>
      <c r="E28" s="22" t="str">
        <f t="shared" si="0"/>
        <v/>
      </c>
      <c r="F28" s="25" t="str">
        <f t="shared" si="1"/>
        <v/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9">
        <v>19</v>
      </c>
      <c r="B29" s="13"/>
      <c r="C29" s="13"/>
      <c r="D29" s="13"/>
      <c r="E29" s="22" t="str">
        <f t="shared" si="0"/>
        <v/>
      </c>
      <c r="F29" s="25" t="str">
        <f t="shared" si="1"/>
        <v/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9">
        <v>20</v>
      </c>
      <c r="B30" s="13"/>
      <c r="C30" s="13"/>
      <c r="D30" s="13"/>
      <c r="E30" s="22" t="str">
        <f t="shared" si="0"/>
        <v/>
      </c>
      <c r="F30" s="25" t="str">
        <f t="shared" si="1"/>
        <v/>
      </c>
      <c r="G30" s="1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9">
        <v>21</v>
      </c>
      <c r="B31" s="13"/>
      <c r="C31" s="13"/>
      <c r="D31" s="13"/>
      <c r="E31" s="22" t="str">
        <f t="shared" si="0"/>
        <v/>
      </c>
      <c r="F31" s="25" t="str">
        <f t="shared" si="1"/>
        <v/>
      </c>
      <c r="G31" s="1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9">
        <v>22</v>
      </c>
      <c r="B32" s="13"/>
      <c r="C32" s="13"/>
      <c r="D32" s="13"/>
      <c r="E32" s="22" t="str">
        <f t="shared" si="0"/>
        <v/>
      </c>
      <c r="F32" s="25" t="str">
        <f t="shared" si="1"/>
        <v/>
      </c>
      <c r="G32" s="1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9">
        <v>23</v>
      </c>
      <c r="B33" s="13"/>
      <c r="C33" s="13"/>
      <c r="D33" s="13"/>
      <c r="E33" s="22" t="str">
        <f t="shared" si="0"/>
        <v/>
      </c>
      <c r="F33" s="25" t="str">
        <f t="shared" si="1"/>
        <v/>
      </c>
      <c r="G33" s="1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9">
        <v>24</v>
      </c>
      <c r="B34" s="13"/>
      <c r="C34" s="13"/>
      <c r="D34" s="13"/>
      <c r="E34" s="22" t="str">
        <f t="shared" si="0"/>
        <v/>
      </c>
      <c r="F34" s="25" t="str">
        <f t="shared" si="1"/>
        <v/>
      </c>
      <c r="G34" s="1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9">
        <v>25</v>
      </c>
      <c r="B35" s="13"/>
      <c r="C35" s="13"/>
      <c r="D35" s="13"/>
      <c r="E35" s="22" t="str">
        <f t="shared" si="0"/>
        <v/>
      </c>
      <c r="F35" s="25" t="str">
        <f t="shared" si="1"/>
        <v/>
      </c>
      <c r="G35" s="1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9">
        <v>26</v>
      </c>
      <c r="B36" s="13"/>
      <c r="C36" s="13"/>
      <c r="D36" s="13"/>
      <c r="E36" s="22" t="str">
        <f t="shared" si="0"/>
        <v/>
      </c>
      <c r="F36" s="25" t="str">
        <f t="shared" si="1"/>
        <v/>
      </c>
      <c r="G36" s="1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9">
        <v>27</v>
      </c>
      <c r="B37" s="13"/>
      <c r="C37" s="13"/>
      <c r="D37" s="13"/>
      <c r="E37" s="22" t="str">
        <f t="shared" si="0"/>
        <v/>
      </c>
      <c r="F37" s="25" t="str">
        <f t="shared" si="1"/>
        <v/>
      </c>
      <c r="G37" s="1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9">
        <v>28</v>
      </c>
      <c r="B38" s="13"/>
      <c r="C38" s="13"/>
      <c r="D38" s="13"/>
      <c r="E38" s="23" t="str">
        <f t="shared" si="0"/>
        <v/>
      </c>
      <c r="F38" s="25" t="str">
        <f t="shared" si="1"/>
        <v/>
      </c>
      <c r="G38" s="1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9">
        <v>29</v>
      </c>
      <c r="B39" s="13"/>
      <c r="C39" s="13"/>
      <c r="D39" s="13"/>
      <c r="E39" s="23" t="str">
        <f t="shared" si="0"/>
        <v/>
      </c>
      <c r="F39" s="25" t="str">
        <f t="shared" si="1"/>
        <v/>
      </c>
      <c r="G39" s="1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9">
        <v>30</v>
      </c>
      <c r="B40" s="13"/>
      <c r="C40" s="13"/>
      <c r="D40" s="13"/>
      <c r="E40" s="23" t="str">
        <f t="shared" si="0"/>
        <v/>
      </c>
      <c r="F40" s="25" t="str">
        <f t="shared" si="1"/>
        <v/>
      </c>
      <c r="G40" s="1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9">
        <v>31</v>
      </c>
      <c r="B41" s="13"/>
      <c r="C41" s="13"/>
      <c r="D41" s="13"/>
      <c r="E41" s="23" t="str">
        <f t="shared" si="0"/>
        <v/>
      </c>
      <c r="F41" s="25" t="str">
        <f t="shared" si="1"/>
        <v/>
      </c>
      <c r="G41" s="1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9">
        <v>32</v>
      </c>
      <c r="B42" s="13"/>
      <c r="C42" s="13"/>
      <c r="D42" s="13"/>
      <c r="E42" s="23" t="str">
        <f t="shared" si="0"/>
        <v/>
      </c>
      <c r="F42" s="25" t="str">
        <f t="shared" si="1"/>
        <v/>
      </c>
      <c r="G42" s="1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9">
        <v>33</v>
      </c>
      <c r="B43" s="13"/>
      <c r="C43" s="13"/>
      <c r="D43" s="13"/>
      <c r="E43" s="23" t="str">
        <f t="shared" ref="E43:E74" si="2">IF(D43="","", IF(AND(D43&gt;=DATE(2009,10,1),D43&lt;=DATE(2010,9,30)),14,DATEDIF(D43,DATE(2024,9,30),"Y")))</f>
        <v/>
      </c>
      <c r="F43" s="25" t="str">
        <f t="shared" si="1"/>
        <v/>
      </c>
      <c r="G43" s="1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9">
        <v>34</v>
      </c>
      <c r="B44" s="13"/>
      <c r="C44" s="13"/>
      <c r="D44" s="13"/>
      <c r="E44" s="23" t="str">
        <f t="shared" si="2"/>
        <v/>
      </c>
      <c r="F44" s="25" t="str">
        <f t="shared" si="1"/>
        <v/>
      </c>
      <c r="G44" s="1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9">
        <v>35</v>
      </c>
      <c r="B45" s="13"/>
      <c r="C45" s="13"/>
      <c r="D45" s="13"/>
      <c r="E45" s="23" t="str">
        <f t="shared" si="2"/>
        <v/>
      </c>
      <c r="F45" s="25" t="str">
        <f t="shared" si="1"/>
        <v/>
      </c>
      <c r="G45" s="1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9">
        <v>36</v>
      </c>
      <c r="B46" s="13"/>
      <c r="C46" s="13"/>
      <c r="D46" s="13"/>
      <c r="E46" s="23" t="str">
        <f t="shared" si="2"/>
        <v/>
      </c>
      <c r="F46" s="25" t="str">
        <f t="shared" si="1"/>
        <v/>
      </c>
      <c r="G46" s="1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9">
        <v>37</v>
      </c>
      <c r="B47" s="13"/>
      <c r="C47" s="13"/>
      <c r="D47" s="13"/>
      <c r="E47" s="23" t="str">
        <f t="shared" si="2"/>
        <v/>
      </c>
      <c r="F47" s="25" t="str">
        <f t="shared" si="1"/>
        <v/>
      </c>
      <c r="G47" s="1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9">
        <v>38</v>
      </c>
      <c r="B48" s="13"/>
      <c r="C48" s="13"/>
      <c r="D48" s="13"/>
      <c r="E48" s="23" t="str">
        <f t="shared" si="2"/>
        <v/>
      </c>
      <c r="F48" s="25" t="str">
        <f t="shared" si="1"/>
        <v/>
      </c>
      <c r="G48" s="1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9">
        <v>39</v>
      </c>
      <c r="B49" s="13"/>
      <c r="C49" s="13"/>
      <c r="D49" s="13"/>
      <c r="E49" s="23" t="str">
        <f t="shared" si="2"/>
        <v/>
      </c>
      <c r="F49" s="25" t="str">
        <f t="shared" si="1"/>
        <v/>
      </c>
      <c r="G49" s="1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9">
        <v>40</v>
      </c>
      <c r="B50" s="13"/>
      <c r="C50" s="13"/>
      <c r="D50" s="13"/>
      <c r="E50" s="23" t="str">
        <f t="shared" si="2"/>
        <v/>
      </c>
      <c r="F50" s="25" t="str">
        <f t="shared" si="1"/>
        <v/>
      </c>
      <c r="G50" s="1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9">
        <v>41</v>
      </c>
      <c r="B51" s="13"/>
      <c r="C51" s="13"/>
      <c r="D51" s="13"/>
      <c r="E51" s="23" t="str">
        <f t="shared" si="2"/>
        <v/>
      </c>
      <c r="F51" s="25" t="str">
        <f t="shared" si="1"/>
        <v/>
      </c>
      <c r="G51" s="1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9">
        <v>42</v>
      </c>
      <c r="B52" s="13"/>
      <c r="C52" s="13"/>
      <c r="D52" s="13"/>
      <c r="E52" s="23" t="str">
        <f t="shared" si="2"/>
        <v/>
      </c>
      <c r="F52" s="25" t="str">
        <f t="shared" si="1"/>
        <v/>
      </c>
      <c r="G52" s="1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9">
        <v>43</v>
      </c>
      <c r="B53" s="13"/>
      <c r="C53" s="13"/>
      <c r="D53" s="13"/>
      <c r="E53" s="23" t="str">
        <f t="shared" si="2"/>
        <v/>
      </c>
      <c r="F53" s="25" t="str">
        <f t="shared" si="1"/>
        <v/>
      </c>
      <c r="G53" s="1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9">
        <v>44</v>
      </c>
      <c r="B54" s="13"/>
      <c r="C54" s="13"/>
      <c r="D54" s="13"/>
      <c r="E54" s="23" t="str">
        <f t="shared" si="2"/>
        <v/>
      </c>
      <c r="F54" s="25" t="str">
        <f t="shared" si="1"/>
        <v/>
      </c>
      <c r="G54" s="1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9">
        <v>45</v>
      </c>
      <c r="B55" s="13"/>
      <c r="C55" s="13"/>
      <c r="D55" s="13"/>
      <c r="E55" s="23" t="str">
        <f t="shared" si="2"/>
        <v/>
      </c>
      <c r="F55" s="25" t="str">
        <f t="shared" si="1"/>
        <v/>
      </c>
      <c r="G55" s="1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9">
        <v>46</v>
      </c>
      <c r="B56" s="13"/>
      <c r="C56" s="13"/>
      <c r="D56" s="13"/>
      <c r="E56" s="23" t="str">
        <f t="shared" si="2"/>
        <v/>
      </c>
      <c r="F56" s="25" t="str">
        <f t="shared" si="1"/>
        <v/>
      </c>
      <c r="G56" s="1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9">
        <v>47</v>
      </c>
      <c r="B57" s="13"/>
      <c r="C57" s="13"/>
      <c r="D57" s="13"/>
      <c r="E57" s="23" t="str">
        <f t="shared" si="2"/>
        <v/>
      </c>
      <c r="F57" s="25" t="str">
        <f t="shared" si="1"/>
        <v/>
      </c>
      <c r="G57" s="1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9">
        <v>48</v>
      </c>
      <c r="B58" s="13"/>
      <c r="C58" s="13"/>
      <c r="D58" s="13"/>
      <c r="E58" s="23" t="str">
        <f t="shared" si="2"/>
        <v/>
      </c>
      <c r="F58" s="25" t="str">
        <f t="shared" si="1"/>
        <v/>
      </c>
      <c r="G58" s="1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9">
        <v>49</v>
      </c>
      <c r="B59" s="13"/>
      <c r="C59" s="13"/>
      <c r="D59" s="13"/>
      <c r="E59" s="23" t="str">
        <f t="shared" si="2"/>
        <v/>
      </c>
      <c r="F59" s="25" t="str">
        <f t="shared" si="1"/>
        <v/>
      </c>
      <c r="G59" s="1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9">
        <v>50</v>
      </c>
      <c r="B60" s="13"/>
      <c r="C60" s="13"/>
      <c r="D60" s="13"/>
      <c r="E60" s="23" t="str">
        <f t="shared" si="2"/>
        <v/>
      </c>
      <c r="F60" s="25" t="str">
        <f t="shared" si="1"/>
        <v/>
      </c>
      <c r="G60" s="1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9">
        <v>51</v>
      </c>
      <c r="B61" s="13"/>
      <c r="C61" s="13"/>
      <c r="D61" s="13"/>
      <c r="E61" s="23" t="str">
        <f t="shared" si="2"/>
        <v/>
      </c>
      <c r="F61" s="25" t="str">
        <f t="shared" si="1"/>
        <v/>
      </c>
      <c r="G61" s="1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9">
        <v>52</v>
      </c>
      <c r="B62" s="13"/>
      <c r="C62" s="13"/>
      <c r="D62" s="13"/>
      <c r="E62" s="23" t="str">
        <f t="shared" si="2"/>
        <v/>
      </c>
      <c r="F62" s="25" t="str">
        <f t="shared" si="1"/>
        <v/>
      </c>
      <c r="G62" s="1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9">
        <v>53</v>
      </c>
      <c r="B63" s="13"/>
      <c r="C63" s="13"/>
      <c r="D63" s="13"/>
      <c r="E63" s="23" t="str">
        <f t="shared" si="2"/>
        <v/>
      </c>
      <c r="F63" s="25" t="str">
        <f t="shared" si="1"/>
        <v/>
      </c>
      <c r="G63" s="1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9">
        <v>54</v>
      </c>
      <c r="B64" s="13"/>
      <c r="C64" s="13"/>
      <c r="D64" s="13"/>
      <c r="E64" s="23" t="str">
        <f t="shared" si="2"/>
        <v/>
      </c>
      <c r="F64" s="25" t="str">
        <f t="shared" si="1"/>
        <v/>
      </c>
      <c r="G64" s="1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9">
        <v>55</v>
      </c>
      <c r="B65" s="13"/>
      <c r="C65" s="13"/>
      <c r="D65" s="13"/>
      <c r="E65" s="23" t="str">
        <f t="shared" si="2"/>
        <v/>
      </c>
      <c r="F65" s="25" t="str">
        <f t="shared" si="1"/>
        <v/>
      </c>
      <c r="G65" s="1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9">
        <v>56</v>
      </c>
      <c r="B66" s="13"/>
      <c r="C66" s="13"/>
      <c r="D66" s="13"/>
      <c r="E66" s="23" t="str">
        <f t="shared" si="2"/>
        <v/>
      </c>
      <c r="F66" s="25" t="str">
        <f t="shared" si="1"/>
        <v/>
      </c>
      <c r="G66" s="1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9">
        <v>57</v>
      </c>
      <c r="B67" s="13"/>
      <c r="C67" s="13"/>
      <c r="D67" s="13"/>
      <c r="E67" s="23" t="str">
        <f t="shared" si="2"/>
        <v/>
      </c>
      <c r="F67" s="25" t="str">
        <f t="shared" si="1"/>
        <v/>
      </c>
      <c r="G67" s="1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9">
        <v>58</v>
      </c>
      <c r="B68" s="13"/>
      <c r="C68" s="13"/>
      <c r="D68" s="13"/>
      <c r="E68" s="23" t="str">
        <f t="shared" si="2"/>
        <v/>
      </c>
      <c r="F68" s="25" t="str">
        <f t="shared" si="1"/>
        <v/>
      </c>
      <c r="G68" s="1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9">
        <v>59</v>
      </c>
      <c r="B69" s="13"/>
      <c r="C69" s="13"/>
      <c r="D69" s="13"/>
      <c r="E69" s="23" t="str">
        <f t="shared" si="2"/>
        <v/>
      </c>
      <c r="F69" s="25" t="str">
        <f t="shared" si="1"/>
        <v/>
      </c>
      <c r="G69" s="1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9">
        <v>60</v>
      </c>
      <c r="B70" s="13"/>
      <c r="C70" s="13"/>
      <c r="D70" s="13"/>
      <c r="E70" s="23" t="str">
        <f t="shared" si="2"/>
        <v/>
      </c>
      <c r="F70" s="25" t="str">
        <f t="shared" si="1"/>
        <v/>
      </c>
      <c r="G70" s="1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9">
        <v>61</v>
      </c>
      <c r="B71" s="13"/>
      <c r="C71" s="13"/>
      <c r="D71" s="13"/>
      <c r="E71" s="23" t="str">
        <f t="shared" si="2"/>
        <v/>
      </c>
      <c r="F71" s="25" t="str">
        <f t="shared" si="1"/>
        <v/>
      </c>
      <c r="G71" s="1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9">
        <v>62</v>
      </c>
      <c r="B72" s="13"/>
      <c r="C72" s="13"/>
      <c r="D72" s="13"/>
      <c r="E72" s="23" t="str">
        <f t="shared" si="2"/>
        <v/>
      </c>
      <c r="F72" s="25" t="str">
        <f t="shared" si="1"/>
        <v/>
      </c>
      <c r="G72" s="1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9">
        <v>63</v>
      </c>
      <c r="B73" s="13"/>
      <c r="C73" s="13"/>
      <c r="D73" s="13"/>
      <c r="E73" s="23" t="str">
        <f t="shared" si="2"/>
        <v/>
      </c>
      <c r="F73" s="25" t="str">
        <f t="shared" si="1"/>
        <v/>
      </c>
      <c r="G73" s="1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9">
        <v>64</v>
      </c>
      <c r="B74" s="13"/>
      <c r="C74" s="13"/>
      <c r="D74" s="13"/>
      <c r="E74" s="23" t="str">
        <f t="shared" si="2"/>
        <v/>
      </c>
      <c r="F74" s="25" t="str">
        <f t="shared" si="1"/>
        <v/>
      </c>
      <c r="G74" s="1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9">
        <v>65</v>
      </c>
      <c r="B75" s="13"/>
      <c r="C75" s="13"/>
      <c r="D75" s="13"/>
      <c r="E75" s="23" t="str">
        <f t="shared" ref="E75:E106" si="3">IF(D75="","", IF(AND(D75&gt;=DATE(2009,10,1),D75&lt;=DATE(2010,9,30)),14,DATEDIF(D75,DATE(2024,9,30),"Y")))</f>
        <v/>
      </c>
      <c r="F75" s="25" t="str">
        <f t="shared" ref="F75:F109" si="4">IF(AND(D75&gt;=DATE(2019,10,1),D75&lt;=DATE(2020,9,30)),"MASCOT",IF(AND(D75&gt;=DATE(2016,10,1),D75&lt;=DATE(2019,9,30)),"FLAG",IF(AND(D75&gt;=DATE(2014,10,1),D75&lt;=DATE(2016,9,30)),"MINOR",IF(AND(D75&gt;=DATE(2012,10,1),D75&lt;=DATE(2014,9,30)),"JUNIOR",IF(AND(D75&gt;=DATE(2009,10,1),D75&lt;=DATE(2012,9,30)),"SENIOR",IF(D75="","","NOT ELIGIBLE"))))))</f>
        <v/>
      </c>
      <c r="G75" s="1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9">
        <v>66</v>
      </c>
      <c r="B76" s="13"/>
      <c r="C76" s="13"/>
      <c r="D76" s="13"/>
      <c r="E76" s="23" t="str">
        <f t="shared" si="3"/>
        <v/>
      </c>
      <c r="F76" s="25" t="str">
        <f t="shared" si="4"/>
        <v/>
      </c>
      <c r="G76" s="1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9">
        <v>67</v>
      </c>
      <c r="B77" s="13"/>
      <c r="C77" s="13"/>
      <c r="D77" s="13"/>
      <c r="E77" s="23" t="str">
        <f t="shared" si="3"/>
        <v/>
      </c>
      <c r="F77" s="25" t="str">
        <f t="shared" si="4"/>
        <v/>
      </c>
      <c r="G77" s="1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9">
        <v>68</v>
      </c>
      <c r="B78" s="13"/>
      <c r="C78" s="13"/>
      <c r="D78" s="13"/>
      <c r="E78" s="23" t="str">
        <f t="shared" si="3"/>
        <v/>
      </c>
      <c r="F78" s="25" t="str">
        <f t="shared" si="4"/>
        <v/>
      </c>
      <c r="G78" s="1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9">
        <v>69</v>
      </c>
      <c r="B79" s="13"/>
      <c r="C79" s="13"/>
      <c r="D79" s="13"/>
      <c r="E79" s="23" t="str">
        <f t="shared" si="3"/>
        <v/>
      </c>
      <c r="F79" s="25" t="str">
        <f t="shared" si="4"/>
        <v/>
      </c>
      <c r="G79" s="1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9">
        <v>70</v>
      </c>
      <c r="B80" s="13"/>
      <c r="C80" s="13"/>
      <c r="D80" s="13"/>
      <c r="E80" s="23" t="str">
        <f t="shared" si="3"/>
        <v/>
      </c>
      <c r="F80" s="25" t="str">
        <f t="shared" si="4"/>
        <v/>
      </c>
      <c r="G80" s="1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9">
        <v>71</v>
      </c>
      <c r="B81" s="13"/>
      <c r="C81" s="13"/>
      <c r="D81" s="13"/>
      <c r="E81" s="23" t="str">
        <f t="shared" si="3"/>
        <v/>
      </c>
      <c r="F81" s="25" t="str">
        <f t="shared" si="4"/>
        <v/>
      </c>
      <c r="G81" s="1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9">
        <v>72</v>
      </c>
      <c r="B82" s="13"/>
      <c r="C82" s="13"/>
      <c r="D82" s="13"/>
      <c r="E82" s="23" t="str">
        <f t="shared" si="3"/>
        <v/>
      </c>
      <c r="F82" s="25" t="str">
        <f t="shared" si="4"/>
        <v/>
      </c>
      <c r="G82" s="1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9">
        <v>73</v>
      </c>
      <c r="B83" s="13"/>
      <c r="C83" s="13"/>
      <c r="D83" s="13"/>
      <c r="E83" s="23" t="str">
        <f t="shared" si="3"/>
        <v/>
      </c>
      <c r="F83" s="25" t="str">
        <f t="shared" si="4"/>
        <v/>
      </c>
      <c r="G83" s="1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9">
        <v>74</v>
      </c>
      <c r="B84" s="13"/>
      <c r="C84" s="13"/>
      <c r="D84" s="13"/>
      <c r="E84" s="23" t="str">
        <f t="shared" si="3"/>
        <v/>
      </c>
      <c r="F84" s="25" t="str">
        <f t="shared" si="4"/>
        <v/>
      </c>
      <c r="G84" s="1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9">
        <v>75</v>
      </c>
      <c r="B85" s="13"/>
      <c r="C85" s="13"/>
      <c r="D85" s="13"/>
      <c r="E85" s="23" t="str">
        <f t="shared" si="3"/>
        <v/>
      </c>
      <c r="F85" s="25" t="str">
        <f t="shared" si="4"/>
        <v/>
      </c>
      <c r="G85" s="1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9">
        <v>76</v>
      </c>
      <c r="B86" s="13"/>
      <c r="C86" s="13"/>
      <c r="D86" s="13"/>
      <c r="E86" s="23" t="str">
        <f t="shared" si="3"/>
        <v/>
      </c>
      <c r="F86" s="25" t="str">
        <f t="shared" si="4"/>
        <v/>
      </c>
      <c r="G86" s="1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9">
        <v>77</v>
      </c>
      <c r="B87" s="13"/>
      <c r="C87" s="13"/>
      <c r="D87" s="13"/>
      <c r="E87" s="23" t="str">
        <f t="shared" si="3"/>
        <v/>
      </c>
      <c r="F87" s="25" t="str">
        <f t="shared" si="4"/>
        <v/>
      </c>
      <c r="G87" s="1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9">
        <v>78</v>
      </c>
      <c r="B88" s="13"/>
      <c r="C88" s="13"/>
      <c r="D88" s="13"/>
      <c r="E88" s="23" t="str">
        <f t="shared" si="3"/>
        <v/>
      </c>
      <c r="F88" s="25" t="str">
        <f t="shared" si="4"/>
        <v/>
      </c>
      <c r="G88" s="1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9">
        <v>79</v>
      </c>
      <c r="B89" s="13"/>
      <c r="C89" s="13"/>
      <c r="D89" s="13"/>
      <c r="E89" s="23" t="str">
        <f t="shared" si="3"/>
        <v/>
      </c>
      <c r="F89" s="25" t="str">
        <f t="shared" si="4"/>
        <v/>
      </c>
      <c r="G89" s="1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9">
        <v>80</v>
      </c>
      <c r="B90" s="13"/>
      <c r="C90" s="13"/>
      <c r="D90" s="13"/>
      <c r="E90" s="23" t="str">
        <f t="shared" si="3"/>
        <v/>
      </c>
      <c r="F90" s="25" t="str">
        <f t="shared" si="4"/>
        <v/>
      </c>
      <c r="G90" s="1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9">
        <v>81</v>
      </c>
      <c r="B91" s="13"/>
      <c r="C91" s="13"/>
      <c r="D91" s="13"/>
      <c r="E91" s="23" t="str">
        <f t="shared" si="3"/>
        <v/>
      </c>
      <c r="F91" s="25" t="str">
        <f t="shared" si="4"/>
        <v/>
      </c>
      <c r="G91" s="1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9">
        <v>82</v>
      </c>
      <c r="B92" s="13"/>
      <c r="C92" s="13"/>
      <c r="D92" s="13"/>
      <c r="E92" s="23" t="str">
        <f t="shared" si="3"/>
        <v/>
      </c>
      <c r="F92" s="25" t="str">
        <f t="shared" si="4"/>
        <v/>
      </c>
      <c r="G92" s="1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9">
        <v>83</v>
      </c>
      <c r="B93" s="13"/>
      <c r="C93" s="13"/>
      <c r="D93" s="13"/>
      <c r="E93" s="23" t="str">
        <f t="shared" si="3"/>
        <v/>
      </c>
      <c r="F93" s="25" t="str">
        <f t="shared" si="4"/>
        <v/>
      </c>
      <c r="G93" s="1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9">
        <v>84</v>
      </c>
      <c r="B94" s="13"/>
      <c r="C94" s="13"/>
      <c r="D94" s="13"/>
      <c r="E94" s="23" t="str">
        <f t="shared" si="3"/>
        <v/>
      </c>
      <c r="F94" s="25" t="str">
        <f t="shared" si="4"/>
        <v/>
      </c>
      <c r="G94" s="1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9">
        <v>85</v>
      </c>
      <c r="B95" s="13"/>
      <c r="C95" s="13"/>
      <c r="D95" s="13"/>
      <c r="E95" s="23" t="str">
        <f t="shared" si="3"/>
        <v/>
      </c>
      <c r="F95" s="25" t="str">
        <f t="shared" si="4"/>
        <v/>
      </c>
      <c r="G95" s="1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9">
        <v>86</v>
      </c>
      <c r="B96" s="13"/>
      <c r="C96" s="13"/>
      <c r="D96" s="13"/>
      <c r="E96" s="23" t="str">
        <f t="shared" si="3"/>
        <v/>
      </c>
      <c r="F96" s="25" t="str">
        <f t="shared" si="4"/>
        <v/>
      </c>
      <c r="G96" s="1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9">
        <v>87</v>
      </c>
      <c r="B97" s="13"/>
      <c r="C97" s="13"/>
      <c r="D97" s="13"/>
      <c r="E97" s="23" t="str">
        <f t="shared" si="3"/>
        <v/>
      </c>
      <c r="F97" s="25" t="str">
        <f t="shared" si="4"/>
        <v/>
      </c>
      <c r="G97" s="1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9">
        <v>88</v>
      </c>
      <c r="B98" s="13"/>
      <c r="C98" s="13"/>
      <c r="D98" s="13"/>
      <c r="E98" s="23" t="str">
        <f t="shared" si="3"/>
        <v/>
      </c>
      <c r="F98" s="25" t="str">
        <f t="shared" si="4"/>
        <v/>
      </c>
      <c r="G98" s="1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">
        <v>89</v>
      </c>
      <c r="B99" s="13"/>
      <c r="C99" s="13"/>
      <c r="D99" s="13"/>
      <c r="E99" s="23" t="str">
        <f t="shared" si="3"/>
        <v/>
      </c>
      <c r="F99" s="25" t="str">
        <f t="shared" si="4"/>
        <v/>
      </c>
      <c r="G99" s="1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">
        <v>90</v>
      </c>
      <c r="B100" s="13"/>
      <c r="C100" s="13"/>
      <c r="D100" s="13"/>
      <c r="E100" s="23" t="str">
        <f t="shared" si="3"/>
        <v/>
      </c>
      <c r="F100" s="25" t="str">
        <f t="shared" si="4"/>
        <v/>
      </c>
      <c r="G100" s="1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">
        <v>91</v>
      </c>
      <c r="B101" s="13"/>
      <c r="C101" s="13"/>
      <c r="D101" s="13"/>
      <c r="E101" s="23" t="str">
        <f t="shared" si="3"/>
        <v/>
      </c>
      <c r="F101" s="25" t="str">
        <f t="shared" si="4"/>
        <v/>
      </c>
      <c r="G101" s="1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">
        <v>92</v>
      </c>
      <c r="B102" s="13"/>
      <c r="C102" s="13"/>
      <c r="D102" s="13"/>
      <c r="E102" s="23" t="str">
        <f t="shared" si="3"/>
        <v/>
      </c>
      <c r="F102" s="25" t="str">
        <f t="shared" si="4"/>
        <v/>
      </c>
      <c r="G102" s="1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">
        <v>93</v>
      </c>
      <c r="B103" s="24"/>
      <c r="C103" s="24"/>
      <c r="D103" s="15"/>
      <c r="E103" s="23" t="str">
        <f t="shared" si="3"/>
        <v/>
      </c>
      <c r="F103" s="25" t="str">
        <f t="shared" si="4"/>
        <v/>
      </c>
      <c r="G103" s="1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">
        <v>94</v>
      </c>
      <c r="B104" s="13"/>
      <c r="C104" s="13"/>
      <c r="D104" s="13"/>
      <c r="E104" s="23" t="str">
        <f t="shared" si="3"/>
        <v/>
      </c>
      <c r="F104" s="25" t="str">
        <f t="shared" si="4"/>
        <v/>
      </c>
      <c r="G104" s="1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">
        <v>95</v>
      </c>
      <c r="B105" s="13"/>
      <c r="C105" s="13"/>
      <c r="D105" s="13"/>
      <c r="E105" s="23" t="str">
        <f t="shared" si="3"/>
        <v/>
      </c>
      <c r="F105" s="25" t="str">
        <f t="shared" si="4"/>
        <v/>
      </c>
      <c r="G105" s="1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">
        <v>96</v>
      </c>
      <c r="B106" s="13"/>
      <c r="C106" s="13"/>
      <c r="D106" s="13"/>
      <c r="E106" s="23" t="str">
        <f t="shared" si="3"/>
        <v/>
      </c>
      <c r="F106" s="25" t="str">
        <f t="shared" si="4"/>
        <v/>
      </c>
      <c r="G106" s="1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">
        <v>97</v>
      </c>
      <c r="B107" s="13"/>
      <c r="C107" s="13"/>
      <c r="D107" s="13"/>
      <c r="E107" s="23" t="str">
        <f t="shared" ref="E107:E109" si="5">IF(D107="","", IF(AND(D107&gt;=DATE(2009,10,1),D107&lt;=DATE(2010,9,30)),14,DATEDIF(D107,DATE(2024,9,30),"Y")))</f>
        <v/>
      </c>
      <c r="F107" s="25" t="str">
        <f t="shared" si="4"/>
        <v/>
      </c>
      <c r="G107" s="1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">
        <v>98</v>
      </c>
      <c r="B108" s="13"/>
      <c r="C108" s="13"/>
      <c r="D108" s="13"/>
      <c r="E108" s="23" t="str">
        <f t="shared" si="5"/>
        <v/>
      </c>
      <c r="F108" s="25" t="str">
        <f t="shared" si="4"/>
        <v/>
      </c>
      <c r="G108" s="1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">
        <v>99</v>
      </c>
      <c r="B109" s="13"/>
      <c r="C109" s="13"/>
      <c r="D109" s="13"/>
      <c r="E109" s="23" t="str">
        <f t="shared" si="5"/>
        <v/>
      </c>
      <c r="F109" s="25" t="str">
        <f t="shared" si="4"/>
        <v/>
      </c>
      <c r="G109" s="1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8:26" ht="15.75" customHeight="1" x14ac:dyDescent="0.25"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8:26" ht="15.75" customHeight="1" x14ac:dyDescent="0.25"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8:26" ht="15.75" customHeight="1" x14ac:dyDescent="0.25"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8:26" ht="15.75" customHeight="1" x14ac:dyDescent="0.25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8:26" ht="15.75" customHeight="1" x14ac:dyDescent="0.25"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8:26" ht="15.75" customHeight="1" x14ac:dyDescent="0.25"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8:26" ht="15.75" customHeight="1" x14ac:dyDescent="0.25"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8:26" ht="15.75" customHeight="1" x14ac:dyDescent="0.25"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8:26" ht="15.75" customHeight="1" x14ac:dyDescent="0.25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53" spans="1:7" ht="15" customHeight="1" x14ac:dyDescent="0.25">
      <c r="A153" s="4"/>
      <c r="B153" s="4"/>
      <c r="C153" s="4"/>
      <c r="E153" s="17"/>
      <c r="F153" s="4"/>
      <c r="G153" s="4"/>
    </row>
    <row r="154" spans="1:7" ht="15" customHeight="1" x14ac:dyDescent="0.25">
      <c r="A154" s="4"/>
      <c r="B154" s="4"/>
      <c r="C154" s="4"/>
      <c r="E154" s="17"/>
      <c r="F154" s="4"/>
      <c r="G154" s="4"/>
    </row>
    <row r="155" spans="1:7" ht="15" customHeight="1" x14ac:dyDescent="0.25">
      <c r="A155" s="4"/>
      <c r="B155" s="4"/>
      <c r="C155" s="4"/>
      <c r="E155" s="17"/>
      <c r="F155" s="4"/>
      <c r="G155" s="4"/>
    </row>
    <row r="156" spans="1:7" ht="15" customHeight="1" x14ac:dyDescent="0.25">
      <c r="A156" s="4"/>
      <c r="B156" s="4"/>
      <c r="C156" s="4"/>
      <c r="E156" s="17"/>
      <c r="F156" s="4"/>
      <c r="G156" s="4"/>
    </row>
    <row r="157" spans="1:7" ht="15" customHeight="1" x14ac:dyDescent="0.25">
      <c r="A157" s="4"/>
      <c r="B157" s="4"/>
      <c r="C157" s="4"/>
      <c r="E157" s="17"/>
      <c r="F157" s="4"/>
      <c r="G157" s="4"/>
    </row>
    <row r="158" spans="1:7" ht="15" customHeight="1" x14ac:dyDescent="0.25">
      <c r="A158" s="4"/>
      <c r="B158" s="4"/>
      <c r="C158" s="4"/>
      <c r="E158" s="17"/>
      <c r="F158" s="4"/>
      <c r="G158" s="4"/>
    </row>
    <row r="159" spans="1:7" ht="15" customHeight="1" x14ac:dyDescent="0.25">
      <c r="A159" s="4"/>
      <c r="B159" s="4"/>
      <c r="C159" s="4"/>
      <c r="E159" s="17"/>
      <c r="F159" s="4"/>
      <c r="G159" s="4"/>
    </row>
    <row r="160" spans="1:7" ht="15" customHeight="1" x14ac:dyDescent="0.25">
      <c r="A160" s="4"/>
      <c r="B160" s="4"/>
      <c r="C160" s="4"/>
      <c r="E160" s="17"/>
      <c r="F160" s="4"/>
      <c r="G160" s="4"/>
    </row>
    <row r="161" spans="1:26" ht="15" customHeight="1" x14ac:dyDescent="0.25">
      <c r="A161" s="4"/>
      <c r="B161" s="4"/>
      <c r="C161" s="4"/>
      <c r="E161" s="17"/>
      <c r="F161" s="4"/>
      <c r="G161" s="4"/>
    </row>
    <row r="162" spans="1:26" ht="15" customHeight="1" x14ac:dyDescent="0.25">
      <c r="A162" s="4"/>
      <c r="B162" s="4"/>
      <c r="C162" s="4"/>
      <c r="E162" s="17"/>
      <c r="F162" s="4"/>
      <c r="G162" s="4"/>
    </row>
    <row r="163" spans="1:26" ht="15" customHeight="1" x14ac:dyDescent="0.25">
      <c r="A163" s="4"/>
      <c r="B163" s="4"/>
      <c r="C163" s="4"/>
      <c r="E163" s="17"/>
      <c r="F163" s="4"/>
      <c r="G163" s="4"/>
    </row>
    <row r="164" spans="1:26" ht="15" customHeight="1" x14ac:dyDescent="0.25">
      <c r="A164" s="4"/>
      <c r="B164" s="4"/>
      <c r="C164" s="4"/>
      <c r="E164" s="17"/>
      <c r="F164" s="4"/>
      <c r="G164" s="4"/>
    </row>
    <row r="165" spans="1:26" ht="15.75" customHeight="1" x14ac:dyDescent="0.25">
      <c r="A165" s="4"/>
      <c r="B165" s="4"/>
      <c r="C165" s="4"/>
      <c r="E165" s="1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E166" s="1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E167" s="1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E168" s="1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E169" s="1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E170" s="1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E171" s="1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E172" s="1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E173" s="1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E174" s="1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E175" s="1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E176" s="1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E177" s="1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E178" s="1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E179" s="1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E180" s="1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E181" s="1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E182" s="1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E183" s="1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E184" s="1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E185" s="1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E186" s="1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E187" s="1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E188" s="1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E189" s="1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E190" s="1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E191" s="1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E192" s="1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E193" s="1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E194" s="1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E195" s="1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E196" s="1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E197" s="1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E198" s="1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E199" s="1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E200" s="1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E201" s="1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E202" s="1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E203" s="1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E204" s="1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E205" s="1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E206" s="1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E207" s="1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E208" s="1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E209" s="1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E210" s="1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E211" s="1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E212" s="1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E213" s="1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E214" s="1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E215" s="1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E216" s="1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E217" s="1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E218" s="1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E219" s="1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E220" s="1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E221" s="1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E222" s="1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E223" s="1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E224" s="1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E225" s="1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E226" s="1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E227" s="1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E228" s="17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E229" s="17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E230" s="17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E231" s="17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E232" s="17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E233" s="17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E234" s="17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E235" s="17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E236" s="17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E237" s="17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E238" s="17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E239" s="17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E240" s="17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E241" s="17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E242" s="17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E243" s="17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E244" s="17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E245" s="17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E246" s="17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E247" s="1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E248" s="17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E249" s="17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E250" s="17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E251" s="17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E252" s="17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E253" s="17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E254" s="17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E255" s="17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E256" s="17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E257" s="1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E258" s="1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E259" s="17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E260" s="17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E261" s="17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E262" s="17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E263" s="17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E264" s="17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E265" s="17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E266" s="17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E267" s="17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E268" s="17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E269" s="17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E270" s="17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E271" s="17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E272" s="1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E273" s="17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E274" s="17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E275" s="17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E276" s="17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E277" s="17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E278" s="17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E279" s="17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E280" s="1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E281" s="17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E282" s="17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E283" s="17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E284" s="17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E285" s="17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E286" s="17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E287" s="17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E288" s="17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E289" s="17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E290" s="17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E291" s="17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E292" s="17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E293" s="17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E294" s="17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E295" s="17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E296" s="17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E297" s="17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E298" s="17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E299" s="17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E300" s="17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E301" s="17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E302" s="17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E303" s="17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E304" s="17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E305" s="17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E306" s="17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E307" s="17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E308" s="17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E309" s="17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E310" s="17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E311" s="17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E312" s="17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E313" s="17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E314" s="17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E315" s="17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E316" s="17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E317" s="17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E318" s="17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E319" s="17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E320" s="17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E321" s="17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E322" s="17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E323" s="17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E324" s="17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E325" s="17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E326" s="17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E327" s="17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E328" s="17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E329" s="17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E330" s="17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E331" s="17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E332" s="17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E333" s="17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E334" s="17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E335" s="17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E336" s="17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E337" s="17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E338" s="17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E339" s="17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E340" s="17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E341" s="17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E342" s="17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E343" s="17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E344" s="17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E345" s="17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E346" s="17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E347" s="17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E348" s="17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E349" s="17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E350" s="17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E351" s="17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E352" s="17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E353" s="17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E354" s="17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E355" s="17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E356" s="17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E357" s="17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E358" s="17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E359" s="17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E360" s="17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E361" s="17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E362" s="17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E363" s="17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E364" s="17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E365" s="17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E366" s="17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E367" s="17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E368" s="17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E369" s="17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E370" s="17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E371" s="17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E372" s="17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E373" s="17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E374" s="17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E375" s="17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E376" s="17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E377" s="17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E378" s="17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E379" s="17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E380" s="17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E381" s="17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E382" s="17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E383" s="17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E384" s="17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E385" s="17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E386" s="17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E387" s="17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E388" s="17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E389" s="17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E390" s="17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E391" s="17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E392" s="17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E393" s="17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E394" s="17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E395" s="17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E396" s="17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E397" s="17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E398" s="17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E399" s="17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E400" s="17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E401" s="17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E402" s="17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E403" s="17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E404" s="17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E405" s="17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E406" s="17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E407" s="17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E408" s="17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E409" s="17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E410" s="17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E411" s="17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E412" s="17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E413" s="17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E414" s="17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E415" s="17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E416" s="17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E417" s="17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E418" s="17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E419" s="17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E420" s="17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E421" s="17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E422" s="17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E423" s="17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E424" s="17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E425" s="17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E426" s="17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E427" s="17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E428" s="17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E429" s="17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E430" s="17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E431" s="17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E432" s="17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E433" s="17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E434" s="17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E435" s="17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E436" s="17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E437" s="17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E438" s="17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E439" s="17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E440" s="17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E441" s="17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E442" s="17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E443" s="17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E444" s="17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E445" s="17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E446" s="17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E447" s="17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E448" s="17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E449" s="17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E450" s="17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E451" s="17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E452" s="17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E453" s="17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E454" s="17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E455" s="17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E456" s="17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E457" s="17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E458" s="17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E459" s="17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E460" s="17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E461" s="17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E462" s="17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E463" s="17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E464" s="17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E465" s="17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E466" s="17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E467" s="17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E468" s="17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E469" s="17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E470" s="17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E471" s="17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E472" s="17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E473" s="17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E474" s="17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E475" s="17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E476" s="17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E477" s="17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E478" s="17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E479" s="17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E480" s="17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E481" s="17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E482" s="17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E483" s="17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E484" s="17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E485" s="17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E486" s="17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E487" s="17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E488" s="17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E489" s="17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E490" s="17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E491" s="17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E492" s="17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E493" s="17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E494" s="17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E495" s="17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E496" s="17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E497" s="17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E498" s="17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E499" s="17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E500" s="17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E501" s="17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E502" s="17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E503" s="17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E504" s="17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E505" s="17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E506" s="17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E507" s="17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E508" s="17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E509" s="17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E510" s="17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E511" s="17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E512" s="17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E513" s="17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E514" s="17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E515" s="17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E516" s="17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E517" s="17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E518" s="17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E519" s="17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E520" s="17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E521" s="17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E522" s="17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E523" s="17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E524" s="17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E525" s="17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E526" s="17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E527" s="17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E528" s="17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E529" s="17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E530" s="17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E531" s="17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E532" s="17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E533" s="17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E534" s="17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E535" s="17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E536" s="17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E537" s="17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E538" s="17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E539" s="17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E540" s="17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E541" s="17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E542" s="17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E543" s="17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E544" s="17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E545" s="17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E546" s="17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E547" s="17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E548" s="17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E549" s="17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E550" s="17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E551" s="17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E552" s="17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E553" s="17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E554" s="17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E555" s="17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E556" s="17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E557" s="17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E558" s="17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E559" s="17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E560" s="17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E561" s="17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E562" s="17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E563" s="17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E564" s="17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E565" s="17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E566" s="17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E567" s="17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E568" s="17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E569" s="17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E570" s="17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E571" s="17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E572" s="17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E573" s="17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E574" s="17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E575" s="17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E576" s="17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E577" s="17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E578" s="17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E579" s="17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E580" s="17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E581" s="17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E582" s="17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E583" s="17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E584" s="17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E585" s="17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E586" s="17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E587" s="17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E588" s="17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E589" s="17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E590" s="17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E591" s="17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E592" s="17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E593" s="17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E594" s="17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E595" s="17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E596" s="17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E597" s="17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E598" s="17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E599" s="17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E600" s="17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E601" s="17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E602" s="17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E603" s="17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E604" s="17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E605" s="17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E606" s="17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E607" s="17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E608" s="17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E609" s="17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E610" s="17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E611" s="17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E612" s="17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E613" s="17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E614" s="17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E615" s="17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E616" s="17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E617" s="17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E618" s="17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E619" s="17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E620" s="17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E621" s="17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E622" s="17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E623" s="17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E624" s="17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E625" s="17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E626" s="17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E627" s="17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E628" s="17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E629" s="17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E630" s="17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E631" s="17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E632" s="17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E633" s="17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E634" s="17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E635" s="17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E636" s="17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E637" s="17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E638" s="17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E639" s="17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E640" s="17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E641" s="17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E642" s="17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E643" s="17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E644" s="17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E645" s="17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E646" s="17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E647" s="17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E648" s="17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E649" s="17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E650" s="17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E651" s="17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E652" s="17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E653" s="17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E654" s="17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E655" s="17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E656" s="17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E657" s="17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E658" s="17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E659" s="17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E660" s="17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E661" s="17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E662" s="17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E663" s="17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E664" s="17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E665" s="17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E666" s="17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E667" s="17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E668" s="17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E669" s="17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E670" s="17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E671" s="17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E672" s="17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E673" s="17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E674" s="17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E675" s="17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E676" s="17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E677" s="17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E678" s="17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E679" s="17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E680" s="17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E681" s="17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E682" s="17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E683" s="17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E684" s="17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E685" s="17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E686" s="17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E687" s="17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E688" s="17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E689" s="17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E690" s="17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E691" s="17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E692" s="17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E693" s="17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E694" s="17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E695" s="17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E696" s="17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E697" s="17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E698" s="17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E699" s="17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E700" s="17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E701" s="17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E702" s="17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E703" s="17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E704" s="17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E705" s="17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E706" s="17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E707" s="17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E708" s="17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E709" s="17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E710" s="17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E711" s="17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E712" s="17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E713" s="17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E714" s="17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E715" s="17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E716" s="17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E717" s="17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E718" s="17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E719" s="17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E720" s="17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E721" s="17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E722" s="17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E723" s="17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E724" s="17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E725" s="17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E726" s="17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E727" s="17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E728" s="17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E729" s="17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E730" s="17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E731" s="17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E732" s="17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E733" s="17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E734" s="17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E735" s="17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E736" s="17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E737" s="17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E738" s="17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E739" s="17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E740" s="17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E741" s="17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E742" s="17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E743" s="17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E744" s="17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E745" s="17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E746" s="17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E747" s="17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E748" s="17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E749" s="17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E750" s="17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E751" s="17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E752" s="17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E753" s="17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E754" s="17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E755" s="17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E756" s="17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E757" s="17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E758" s="17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E759" s="17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E760" s="17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E761" s="17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E762" s="17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E763" s="17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E764" s="17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E765" s="17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E766" s="17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E767" s="17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E768" s="17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E769" s="17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E770" s="17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E771" s="17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E772" s="17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E773" s="17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E774" s="17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E775" s="17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E776" s="17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E777" s="17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E778" s="17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E779" s="17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E780" s="17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E781" s="17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E782" s="17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E783" s="17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E784" s="17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E785" s="17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E786" s="17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E787" s="17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E788" s="17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E789" s="17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E790" s="17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E791" s="17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E792" s="17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E793" s="17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E794" s="17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E795" s="17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E796" s="17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E797" s="17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E798" s="17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E799" s="17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E800" s="17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E801" s="17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E802" s="17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E803" s="17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E804" s="17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E805" s="17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E806" s="17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E807" s="17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E808" s="17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E809" s="17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E810" s="17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E811" s="17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E812" s="17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E813" s="17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E814" s="17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E815" s="17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E816" s="17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E817" s="17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E818" s="17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E819" s="17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E820" s="17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E821" s="17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E822" s="17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E823" s="17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E824" s="17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E825" s="17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E826" s="17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E827" s="17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E828" s="17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E829" s="17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E830" s="17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E831" s="17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E832" s="17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E833" s="17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E834" s="17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E835" s="17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E836" s="17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E837" s="17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E838" s="17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E839" s="17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E840" s="17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E841" s="17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E842" s="17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E843" s="17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E844" s="17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E845" s="17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E846" s="17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E847" s="17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E848" s="17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E849" s="17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E850" s="17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E851" s="17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E852" s="17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E853" s="17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E854" s="17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E855" s="17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E856" s="17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E857" s="17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E858" s="17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E859" s="17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E860" s="17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E861" s="17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E862" s="17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E863" s="17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E864" s="17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E865" s="17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E866" s="17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E867" s="17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E868" s="17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E869" s="17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E870" s="17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E871" s="17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E872" s="17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E873" s="17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E874" s="17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E875" s="17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E876" s="17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E877" s="17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E878" s="17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E879" s="17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E880" s="17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E881" s="17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E882" s="17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E883" s="17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E884" s="17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E885" s="17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E886" s="17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E887" s="17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E888" s="17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E889" s="17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E890" s="17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E891" s="17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E892" s="17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E893" s="17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E894" s="17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E895" s="17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E896" s="17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E897" s="17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E898" s="17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E899" s="17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E900" s="17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E901" s="17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E902" s="17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E903" s="17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E904" s="17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E905" s="17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E906" s="17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E907" s="17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E908" s="17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E909" s="17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E910" s="17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E911" s="17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E912" s="17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E913" s="17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E914" s="17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E915" s="17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E916" s="17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E917" s="17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E918" s="17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E919" s="17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E920" s="17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E921" s="17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E922" s="17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E923" s="17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E924" s="17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E925" s="17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E926" s="17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E927" s="17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E928" s="17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E929" s="17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E930" s="17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E931" s="17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E932" s="17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E933" s="17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E934" s="17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E935" s="17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E936" s="17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E937" s="17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E938" s="17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E939" s="17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E940" s="17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E941" s="17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E942" s="17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E943" s="17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E944" s="17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E945" s="17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E946" s="17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E947" s="17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E948" s="17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E949" s="17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E950" s="17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E951" s="17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E952" s="17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E953" s="17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E954" s="17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E955" s="17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5">
      <c r="A956" s="4"/>
      <c r="B956" s="4"/>
      <c r="C956" s="4"/>
      <c r="E956" s="17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5">
      <c r="A957" s="4"/>
      <c r="B957" s="4"/>
      <c r="C957" s="4"/>
      <c r="E957" s="17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5">
      <c r="A958" s="4"/>
      <c r="B958" s="4"/>
      <c r="C958" s="4"/>
      <c r="E958" s="17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5">
      <c r="A959" s="4"/>
      <c r="B959" s="4"/>
      <c r="C959" s="4"/>
      <c r="E959" s="17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5">
      <c r="A960" s="4"/>
      <c r="B960" s="4"/>
      <c r="C960" s="4"/>
      <c r="E960" s="17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5">
      <c r="A961" s="4"/>
      <c r="B961" s="4"/>
      <c r="C961" s="4"/>
      <c r="E961" s="17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5">
      <c r="A962" s="4"/>
      <c r="B962" s="4"/>
      <c r="C962" s="4"/>
      <c r="E962" s="17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5">
      <c r="A963" s="4"/>
      <c r="B963" s="4"/>
      <c r="C963" s="4"/>
      <c r="E963" s="17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5">
      <c r="A964" s="4"/>
      <c r="B964" s="4"/>
      <c r="C964" s="4"/>
      <c r="E964" s="17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5">
      <c r="A965" s="4"/>
      <c r="B965" s="4"/>
      <c r="C965" s="4"/>
      <c r="E965" s="17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5">
      <c r="A966" s="4"/>
      <c r="B966" s="4"/>
      <c r="C966" s="4"/>
      <c r="E966" s="17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5">
      <c r="A967" s="4"/>
      <c r="B967" s="4"/>
      <c r="C967" s="4"/>
      <c r="E967" s="17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5">
      <c r="A968" s="4"/>
      <c r="B968" s="4"/>
      <c r="C968" s="4"/>
      <c r="E968" s="17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5">
      <c r="A969" s="4"/>
      <c r="B969" s="4"/>
      <c r="C969" s="4"/>
      <c r="E969" s="17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5">
      <c r="A970" s="4"/>
      <c r="B970" s="4"/>
      <c r="C970" s="4"/>
      <c r="E970" s="17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5">
      <c r="A971" s="4"/>
      <c r="B971" s="4"/>
      <c r="C971" s="4"/>
      <c r="E971" s="17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5">
      <c r="A972" s="4"/>
      <c r="B972" s="4"/>
      <c r="C972" s="4"/>
      <c r="E972" s="17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5">
      <c r="A973" s="4"/>
      <c r="B973" s="4"/>
      <c r="C973" s="4"/>
      <c r="E973" s="17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5">
      <c r="A974" s="4"/>
      <c r="B974" s="4"/>
      <c r="C974" s="4"/>
      <c r="E974" s="17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5">
      <c r="A975" s="4"/>
      <c r="B975" s="4"/>
      <c r="C975" s="4"/>
      <c r="E975" s="17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5">
      <c r="A976" s="4"/>
      <c r="B976" s="4"/>
      <c r="C976" s="4"/>
      <c r="E976" s="17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5">
      <c r="A977" s="4"/>
      <c r="B977" s="4"/>
      <c r="C977" s="4"/>
      <c r="E977" s="17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5">
      <c r="A978" s="4"/>
      <c r="B978" s="4"/>
      <c r="C978" s="4"/>
      <c r="E978" s="17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5">
      <c r="A979" s="4"/>
      <c r="B979" s="4"/>
      <c r="C979" s="4"/>
      <c r="E979" s="17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5">
      <c r="A980" s="4"/>
      <c r="B980" s="4"/>
      <c r="C980" s="4"/>
      <c r="E980" s="17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5">
      <c r="A981" s="4"/>
      <c r="B981" s="4"/>
      <c r="C981" s="4"/>
      <c r="E981" s="17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4"/>
      <c r="B982" s="4"/>
      <c r="C982" s="4"/>
      <c r="E982" s="17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4"/>
      <c r="B983" s="4"/>
      <c r="C983" s="4"/>
      <c r="E983" s="17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8:26" x14ac:dyDescent="0.25"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8:26" x14ac:dyDescent="0.25"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8:26" x14ac:dyDescent="0.25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sheetProtection algorithmName="SHA-512" hashValue="xSpa82DzDDQHlZBxVf+ebiLxallMZr0TZUqDVLs9IAAySlfRSpZjcjstU5sUNDcmuNehmVVeAvgSCRGh0R4TPw==" saltValue="f8Y+bVFafN+kPWfuyDSbIQ==" spinCount="100000" sheet="1" objects="1" scenarios="1"/>
  <mergeCells count="3">
    <mergeCell ref="A1:G1"/>
    <mergeCell ref="C2:G2"/>
    <mergeCell ref="C3:G3"/>
  </mergeCells>
  <dataValidations count="1">
    <dataValidation type="list" allowBlank="1" showErrorMessage="1" sqref="G11:G109" xr:uid="{00000000-0002-0000-0000-000000000000}">
      <formula1>"YES,NO"</formula1>
    </dataValidation>
  </dataValidations>
  <pageMargins left="0.7" right="0.7" top="0.36" bottom="0.36" header="0" footer="0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Data" error="You may not type in this space. Select your association from the drop-down lisst." promptTitle="Association List" prompt="Select your association from the drop-down list." xr:uid="{79BB8E74-B98B-4422-BD47-05DF78897B5C}">
          <x14:formula1>
            <xm:f>ASSOCIATIONS!$A$2:$A$36</xm:f>
          </x14:formula1>
          <xm:sqref>C2:G2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workbookViewId="0">
      <selection sqref="A1:A37"/>
    </sheetView>
  </sheetViews>
  <sheetFormatPr defaultColWidth="14.42578125" defaultRowHeight="15" customHeight="1" x14ac:dyDescent="0.25"/>
  <cols>
    <col min="1" max="1" width="43.42578125" customWidth="1"/>
    <col min="2" max="6" width="9.140625" customWidth="1"/>
    <col min="7" max="26" width="8.7109375" customWidth="1"/>
  </cols>
  <sheetData>
    <row r="1" spans="1:26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 t="s">
        <v>12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 t="s">
        <v>13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 t="s">
        <v>15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 t="s">
        <v>16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 t="s">
        <v>17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 t="s">
        <v>23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 t="s">
        <v>24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 t="s">
        <v>26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 t="s">
        <v>30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 t="s">
        <v>31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 t="s">
        <v>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 t="s">
        <v>37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 t="s">
        <v>38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 t="s">
        <v>39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 t="s">
        <v>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 t="s">
        <v>41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 t="s">
        <v>42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 t="s">
        <v>43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44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Camp_Roster</vt:lpstr>
      <vt:lpstr>ASSOCIATIONS</vt:lpstr>
      <vt:lpstr>Associations</vt:lpstr>
      <vt:lpstr>Camp_Roster!Print_Titles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Sally</dc:creator>
  <cp:lastModifiedBy>Shannon Harley</cp:lastModifiedBy>
  <cp:lastPrinted>2024-07-14T15:05:14Z</cp:lastPrinted>
  <dcterms:created xsi:type="dcterms:W3CDTF">2012-06-05T15:09:22Z</dcterms:created>
  <dcterms:modified xsi:type="dcterms:W3CDTF">2024-07-14T16:43:58Z</dcterms:modified>
</cp:coreProperties>
</file>